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<sst xmlns="http://schemas.openxmlformats.org/spreadsheetml/2006/main" count="23" uniqueCount="22">
  <si>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f(x) =</t>
  </si>
  <si>
    <t>ax²+bx+c</t>
  </si>
  <si>
    <t>f(x)</t>
  </si>
  <si>
    <t>Punten f(x)</t>
  </si>
  <si>
    <t>Punten f'(x)</t>
  </si>
  <si>
    <t>richtingscoëfficient raaklijn =</t>
  </si>
  <si>
    <t>raaklijn y =</t>
  </si>
  <si>
    <t>raaklijn b =</t>
  </si>
  <si>
    <t>f'(x) =</t>
  </si>
  <si>
    <t>Minimum x</t>
  </si>
  <si>
    <t>Maximum x</t>
  </si>
  <si>
    <t>Terminal:</t>
  </si>
  <si>
    <t>Raaklijn+</t>
  </si>
  <si>
    <t>Gemaakt door Bob Rubbens</t>
  </si>
  <si>
    <t>Alleen hier de variabelen aanpassen!</t>
  </si>
  <si>
    <t>Niks veranderen in de rest van het</t>
  </si>
  <si>
    <t>programma, anders werkt het niet!</t>
  </si>
  <si>
    <t>raakpunt x =</t>
  </si>
  <si>
    <t>Gemaakt door Bob!</t>
  </si>
  <si>
    <t>Coëfficient a =</t>
  </si>
  <si>
    <t>Coëfficient b =</t>
  </si>
  <si>
    <t>Coëfficient c =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</si>
</sst>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7">
    <font>
      <sz val="10"/>
      <name val="Arial"/>
      <family val="0"/>
    </font>
    <font>
      <b/>
      <sz val="22.25"/>
      <name val="Arial"/>
      <family val="0"/>
    </font>
    <font>
      <b/>
      <sz val="18.5"/>
      <name val="Arial"/>
      <family val="0"/>
    </font>
    <font>
      <sz val="18.5"/>
      <name val="Arial"/>
      <family val="0"/>
    </font>
    <font>
      <sz val="10"/>
      <color indexed="11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 horizontal="left"/>
    </xf>
    <xf numFmtId="0" fontId="4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f(x) en gekozen raaklijn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Blad1!$F$1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Blad1!$E$2:$E$21</c:f>
              <c:numCache/>
            </c:numRef>
          </c:cat>
          <c:val>
            <c:numRef>
              <c:f>Blad1!$F$2:$F$21</c:f>
              <c:numCache/>
            </c:numRef>
          </c:val>
          <c:smooth val="0"/>
        </c:ser>
        <c:ser>
          <c:idx val="1"/>
          <c:order val="1"/>
          <c:tx>
            <c:strRef>
              <c:f>Blad1!$M$1</c:f>
              <c:strCache>
                <c:ptCount val="1"/>
                <c:pt idx="0">
                  <c:v>Raaklijn f(2)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Blad1!$M$2:$M$21</c:f>
              <c:numCache/>
            </c:numRef>
          </c:val>
          <c:smooth val="0"/>
        </c:ser>
        <c:axId val="2229266"/>
        <c:axId val="20063395"/>
      </c:lineChart>
      <c:catAx>
        <c:axId val="2229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63395"/>
        <c:crosses val="autoZero"/>
        <c:auto val="1"/>
        <c:lblOffset val="100"/>
        <c:noMultiLvlLbl val="0"/>
      </c:catAx>
      <c:valAx>
        <c:axId val="20063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9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27</xdr:row>
      <xdr:rowOff>9525</xdr:rowOff>
    </xdr:from>
    <xdr:to>
      <xdr:col>7</xdr:col>
      <xdr:colOff>1390650</xdr:colOff>
      <xdr:row>65</xdr:row>
      <xdr:rowOff>133350</xdr:rowOff>
    </xdr:to>
    <xdr:graphicFrame>
      <xdr:nvGraphicFramePr>
        <xdr:cNvPr id="1" name="Chart 2"/>
        <xdr:cNvGraphicFramePr/>
      </xdr:nvGraphicFramePr>
      <xdr:xfrm>
        <a:off x="123825" y="4514850"/>
        <a:ext cx="107537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8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8.421875" style="0" bestFit="1" customWidth="1"/>
    <col min="2" max="2" width="40.140625" style="0" customWidth="1"/>
    <col min="3" max="3" width="46.28125" style="0" bestFit="1" customWidth="1"/>
    <col min="4" max="4" width="10.00390625" style="0" bestFit="1" customWidth="1"/>
    <col min="8" max="8" width="24.8515625" style="0" bestFit="1" customWidth="1"/>
    <col min="13" max="13" width="11.8515625" style="0" customWidth="1"/>
  </cols>
  <sheetData>
    <row r="1" spans="1:13" ht="13.5">
      <c r="A1" s="11" t="s">
        <v>0</v>
      </c>
      <c r="B1" s="7" t="s">
        <v>1</v>
      </c>
      <c r="C1" s="4" t="s">
        <v>12</v>
      </c>
      <c r="D1" s="1" t="s">
        <v>3</v>
      </c>
      <c r="E1" s="1"/>
      <c r="F1" s="1" t="s">
        <v>2</v>
      </c>
      <c r="G1" s="1"/>
      <c r="H1" s="1"/>
      <c r="I1" s="1"/>
      <c r="J1" s="1"/>
      <c r="K1" s="1" t="s">
        <v>4</v>
      </c>
      <c r="L1" s="1"/>
      <c r="M1" s="1" t="str">
        <f>"Raaklijn f("&amp;B9&amp;")"</f>
        <v>Raaklijn f(2)</v>
      </c>
    </row>
    <row r="2" spans="1:13" ht="13.5">
      <c r="A2" s="12" t="s">
        <v>19</v>
      </c>
      <c r="B2" s="13">
        <v>1</v>
      </c>
      <c r="C2" s="5" t="s">
        <v>14</v>
      </c>
      <c r="D2" s="1">
        <v>1</v>
      </c>
      <c r="E2" s="1">
        <f>(($B$7-$A$7)/20)*D2+$A$7</f>
        <v>-4.5</v>
      </c>
      <c r="F2" s="1">
        <f>$B$2*E2*E2+$B$3*E2+$B$4</f>
        <v>15.75</v>
      </c>
      <c r="G2" s="1"/>
      <c r="H2" s="1"/>
      <c r="I2" s="1"/>
      <c r="J2" s="1"/>
      <c r="K2" s="1">
        <v>1</v>
      </c>
      <c r="L2" s="1">
        <f>E2</f>
        <v>-4.5</v>
      </c>
      <c r="M2" s="1">
        <f>$I$3*L2+$I$6</f>
        <v>-26.5</v>
      </c>
    </row>
    <row r="3" spans="1:13" ht="13.5">
      <c r="A3" s="14" t="s">
        <v>20</v>
      </c>
      <c r="B3" s="15">
        <v>1</v>
      </c>
      <c r="C3" s="6" t="s">
        <v>15</v>
      </c>
      <c r="D3" s="1">
        <v>2</v>
      </c>
      <c r="E3" s="1">
        <f aca="true" t="shared" si="0" ref="E3:E21">(($B$7-$A$7)/20)*D3+$A$7</f>
        <v>-4</v>
      </c>
      <c r="F3" s="1">
        <f aca="true" t="shared" si="1" ref="F3:F21">$B$2*E3*E3+$B$3*E3+$B$4</f>
        <v>12</v>
      </c>
      <c r="G3" s="1"/>
      <c r="H3" s="1" t="s">
        <v>5</v>
      </c>
      <c r="I3" s="1">
        <f>2*B2*B9+B3</f>
        <v>5</v>
      </c>
      <c r="J3" s="1"/>
      <c r="K3" s="1">
        <v>2</v>
      </c>
      <c r="L3" s="1">
        <f aca="true" t="shared" si="2" ref="L3:L21">E3</f>
        <v>-4</v>
      </c>
      <c r="M3" s="1">
        <f aca="true" t="shared" si="3" ref="M3:M21">$I$3*L3+$I$6</f>
        <v>-24</v>
      </c>
    </row>
    <row r="4" spans="1:13" ht="13.5">
      <c r="A4" s="16" t="s">
        <v>21</v>
      </c>
      <c r="B4" s="17">
        <v>0</v>
      </c>
      <c r="C4" s="5" t="s">
        <v>16</v>
      </c>
      <c r="D4" s="1">
        <v>3</v>
      </c>
      <c r="E4" s="1">
        <f t="shared" si="0"/>
        <v>-3.5</v>
      </c>
      <c r="F4" s="1">
        <f t="shared" si="1"/>
        <v>8.75</v>
      </c>
      <c r="G4" s="1"/>
      <c r="H4" s="1"/>
      <c r="I4" s="1"/>
      <c r="J4" s="1"/>
      <c r="K4" s="1">
        <v>3</v>
      </c>
      <c r="L4" s="1">
        <f t="shared" si="2"/>
        <v>-3.5</v>
      </c>
      <c r="M4" s="1">
        <f t="shared" si="3"/>
        <v>-21.5</v>
      </c>
    </row>
    <row r="5" spans="1:13" ht="13.5">
      <c r="A5" s="8"/>
      <c r="B5" s="9"/>
      <c r="C5" s="6" t="s">
        <v>13</v>
      </c>
      <c r="D5" s="1">
        <v>4</v>
      </c>
      <c r="E5" s="1">
        <f t="shared" si="0"/>
        <v>-3</v>
      </c>
      <c r="F5" s="1">
        <f t="shared" si="1"/>
        <v>6</v>
      </c>
      <c r="G5" s="1"/>
      <c r="H5" s="1" t="s">
        <v>6</v>
      </c>
      <c r="I5" s="1">
        <f>B2*B9*B9+B3*B9+B4</f>
        <v>6</v>
      </c>
      <c r="J5" s="1"/>
      <c r="K5" s="1">
        <v>4</v>
      </c>
      <c r="L5" s="1">
        <f t="shared" si="2"/>
        <v>-3</v>
      </c>
      <c r="M5" s="1">
        <f t="shared" si="3"/>
        <v>-19</v>
      </c>
    </row>
    <row r="6" spans="1:13" ht="13.5">
      <c r="A6" s="20" t="s">
        <v>9</v>
      </c>
      <c r="B6" s="20" t="s">
        <v>10</v>
      </c>
      <c r="C6" s="6"/>
      <c r="D6" s="1">
        <v>5</v>
      </c>
      <c r="E6" s="1">
        <f t="shared" si="0"/>
        <v>-2.5</v>
      </c>
      <c r="F6" s="1">
        <f t="shared" si="1"/>
        <v>3.75</v>
      </c>
      <c r="G6" s="1"/>
      <c r="H6" s="1" t="s">
        <v>7</v>
      </c>
      <c r="I6" s="1">
        <f>I5-I3*B9</f>
        <v>-4</v>
      </c>
      <c r="J6" s="1"/>
      <c r="K6" s="1">
        <v>5</v>
      </c>
      <c r="L6" s="1">
        <f t="shared" si="2"/>
        <v>-2.5</v>
      </c>
      <c r="M6" s="1">
        <f t="shared" si="3"/>
        <v>-16.5</v>
      </c>
    </row>
    <row r="7" spans="1:13" ht="13.5">
      <c r="A7" s="21">
        <v>-5</v>
      </c>
      <c r="B7" s="21">
        <v>5</v>
      </c>
      <c r="C7" s="2" t="str">
        <f>IF(B7&gt;A7,"Minimum/Maximum O.K.","Het minimum is meer dan of gelijk aan het maximum!")</f>
        <v>Minimum/Maximum O.K.</v>
      </c>
      <c r="D7" s="1">
        <v>6</v>
      </c>
      <c r="E7" s="1">
        <f t="shared" si="0"/>
        <v>-2</v>
      </c>
      <c r="F7" s="1">
        <f t="shared" si="1"/>
        <v>2</v>
      </c>
      <c r="G7" s="1"/>
      <c r="H7" s="1"/>
      <c r="I7" s="1"/>
      <c r="J7" s="1"/>
      <c r="K7" s="1">
        <v>6</v>
      </c>
      <c r="L7" s="1">
        <f t="shared" si="2"/>
        <v>-2</v>
      </c>
      <c r="M7" s="1">
        <f t="shared" si="3"/>
        <v>-14</v>
      </c>
    </row>
    <row r="8" spans="1:13" ht="13.5">
      <c r="A8" s="8"/>
      <c r="B8" s="9"/>
      <c r="C8" s="6"/>
      <c r="D8" s="1">
        <v>7</v>
      </c>
      <c r="E8" s="1">
        <f t="shared" si="0"/>
        <v>-1.5</v>
      </c>
      <c r="F8" s="1">
        <f t="shared" si="1"/>
        <v>0.75</v>
      </c>
      <c r="G8" s="1"/>
      <c r="H8" s="1"/>
      <c r="I8" s="1"/>
      <c r="J8" s="1"/>
      <c r="K8" s="1">
        <v>7</v>
      </c>
      <c r="L8" s="1">
        <f t="shared" si="2"/>
        <v>-1.5</v>
      </c>
      <c r="M8" s="1">
        <f t="shared" si="3"/>
        <v>-11.5</v>
      </c>
    </row>
    <row r="9" spans="1:13" ht="13.5">
      <c r="A9" s="18" t="s">
        <v>17</v>
      </c>
      <c r="B9" s="19">
        <v>2</v>
      </c>
      <c r="C9" s="2" t="str">
        <f>IF(B9&lt;=B7,IF(B9&gt;=A7,"Raakpunt X O.K.","Xraaklijn is minder dan minimum!"),"Xraaklijn is meer dan maximum!")</f>
        <v>Raakpunt X O.K.</v>
      </c>
      <c r="D9" s="1">
        <v>8</v>
      </c>
      <c r="E9" s="1">
        <f t="shared" si="0"/>
        <v>-1</v>
      </c>
      <c r="F9" s="1">
        <f t="shared" si="1"/>
        <v>0</v>
      </c>
      <c r="G9" s="1"/>
      <c r="H9" s="1"/>
      <c r="I9" s="1"/>
      <c r="J9" s="1"/>
      <c r="K9" s="1">
        <v>8</v>
      </c>
      <c r="L9" s="1">
        <f t="shared" si="2"/>
        <v>-1</v>
      </c>
      <c r="M9" s="1">
        <f t="shared" si="3"/>
        <v>-9</v>
      </c>
    </row>
    <row r="10" spans="1:13" ht="13.5">
      <c r="A10" s="8"/>
      <c r="B10" s="9"/>
      <c r="C10" s="6"/>
      <c r="D10" s="1">
        <v>9</v>
      </c>
      <c r="E10" s="1">
        <f t="shared" si="0"/>
        <v>-0.5</v>
      </c>
      <c r="F10" s="1">
        <f t="shared" si="1"/>
        <v>-0.25</v>
      </c>
      <c r="G10" s="1"/>
      <c r="H10" s="1"/>
      <c r="I10" s="1"/>
      <c r="J10" s="1"/>
      <c r="K10" s="1">
        <v>9</v>
      </c>
      <c r="L10" s="1">
        <f t="shared" si="2"/>
        <v>-0.5</v>
      </c>
      <c r="M10" s="1">
        <f t="shared" si="3"/>
        <v>-6.5</v>
      </c>
    </row>
    <row r="11" spans="1:13" ht="13.5">
      <c r="A11" s="9"/>
      <c r="B11" s="10" t="s">
        <v>11</v>
      </c>
      <c r="C11" s="3" t="str">
        <f>IF(C9="Raakpunt X O.K.",IF(C7="Minimum/Maximum O.K.","Alles O.K.","ER IS WAT MIS! Zie boven waar het misgaat!"),"ER IS WAT MIS! Zie boven waar het misgaat!")</f>
        <v>Alles O.K.</v>
      </c>
      <c r="D11" s="1">
        <v>10</v>
      </c>
      <c r="E11" s="1">
        <f t="shared" si="0"/>
        <v>0</v>
      </c>
      <c r="F11" s="1">
        <f t="shared" si="1"/>
        <v>0</v>
      </c>
      <c r="G11" s="1"/>
      <c r="H11" s="1"/>
      <c r="I11" s="1"/>
      <c r="J11" s="1"/>
      <c r="K11" s="1">
        <v>10</v>
      </c>
      <c r="L11" s="1">
        <f t="shared" si="2"/>
        <v>0</v>
      </c>
      <c r="M11" s="1">
        <f t="shared" si="3"/>
        <v>-4</v>
      </c>
    </row>
    <row r="12" spans="4:13" ht="12.75">
      <c r="D12" s="1">
        <v>11</v>
      </c>
      <c r="E12" s="1">
        <f t="shared" si="0"/>
        <v>0.5</v>
      </c>
      <c r="F12" s="1">
        <f t="shared" si="1"/>
        <v>0.75</v>
      </c>
      <c r="G12" s="1"/>
      <c r="H12" s="1"/>
      <c r="I12" s="1"/>
      <c r="J12" s="1"/>
      <c r="K12" s="1">
        <v>11</v>
      </c>
      <c r="L12" s="1">
        <f t="shared" si="2"/>
        <v>0.5</v>
      </c>
      <c r="M12" s="1">
        <f t="shared" si="3"/>
        <v>-1.5</v>
      </c>
    </row>
    <row r="13" spans="4:13" ht="12.75">
      <c r="D13" s="1">
        <v>12</v>
      </c>
      <c r="E13" s="1">
        <f t="shared" si="0"/>
        <v>1</v>
      </c>
      <c r="F13" s="1">
        <f t="shared" si="1"/>
        <v>2</v>
      </c>
      <c r="G13" s="1"/>
      <c r="H13" s="1"/>
      <c r="I13" s="1"/>
      <c r="J13" s="1"/>
      <c r="K13" s="1">
        <v>12</v>
      </c>
      <c r="L13" s="1">
        <f t="shared" si="2"/>
        <v>1</v>
      </c>
      <c r="M13" s="1">
        <f t="shared" si="3"/>
        <v>1</v>
      </c>
    </row>
    <row r="14" spans="4:13" ht="12.75">
      <c r="D14" s="1">
        <v>13</v>
      </c>
      <c r="E14" s="1">
        <f t="shared" si="0"/>
        <v>1.5</v>
      </c>
      <c r="F14" s="1">
        <f t="shared" si="1"/>
        <v>3.75</v>
      </c>
      <c r="G14" s="1"/>
      <c r="H14" s="1"/>
      <c r="I14" s="1"/>
      <c r="J14" s="1"/>
      <c r="K14" s="1">
        <v>13</v>
      </c>
      <c r="L14" s="1">
        <f t="shared" si="2"/>
        <v>1.5</v>
      </c>
      <c r="M14" s="1">
        <f t="shared" si="3"/>
        <v>3.5</v>
      </c>
    </row>
    <row r="15" spans="4:13" ht="12.75">
      <c r="D15" s="1">
        <v>14</v>
      </c>
      <c r="E15" s="1">
        <f t="shared" si="0"/>
        <v>2</v>
      </c>
      <c r="F15" s="1">
        <f t="shared" si="1"/>
        <v>6</v>
      </c>
      <c r="G15" s="1"/>
      <c r="H15" s="1"/>
      <c r="I15" s="1"/>
      <c r="J15" s="1"/>
      <c r="K15" s="1">
        <v>14</v>
      </c>
      <c r="L15" s="1">
        <f t="shared" si="2"/>
        <v>2</v>
      </c>
      <c r="M15" s="1">
        <f t="shared" si="3"/>
        <v>6</v>
      </c>
    </row>
    <row r="16" spans="4:13" ht="12.75">
      <c r="D16" s="1">
        <v>15</v>
      </c>
      <c r="E16" s="1">
        <f t="shared" si="0"/>
        <v>2.5</v>
      </c>
      <c r="F16" s="1">
        <f t="shared" si="1"/>
        <v>8.75</v>
      </c>
      <c r="G16" s="1"/>
      <c r="H16" s="1"/>
      <c r="I16" s="1"/>
      <c r="J16" s="1"/>
      <c r="K16" s="1">
        <v>15</v>
      </c>
      <c r="L16" s="1">
        <f t="shared" si="2"/>
        <v>2.5</v>
      </c>
      <c r="M16" s="1">
        <f t="shared" si="3"/>
        <v>8.5</v>
      </c>
    </row>
    <row r="17" spans="4:13" ht="12.75">
      <c r="D17" s="1">
        <v>16</v>
      </c>
      <c r="E17" s="1">
        <f t="shared" si="0"/>
        <v>3</v>
      </c>
      <c r="F17" s="1">
        <f t="shared" si="1"/>
        <v>12</v>
      </c>
      <c r="G17" s="1"/>
      <c r="H17" s="1"/>
      <c r="I17" s="1"/>
      <c r="J17" s="1"/>
      <c r="K17" s="1">
        <v>16</v>
      </c>
      <c r="L17" s="1">
        <f t="shared" si="2"/>
        <v>3</v>
      </c>
      <c r="M17" s="1">
        <f t="shared" si="3"/>
        <v>11</v>
      </c>
    </row>
    <row r="18" spans="4:13" ht="12.75">
      <c r="D18" s="1">
        <v>17</v>
      </c>
      <c r="E18" s="1">
        <f t="shared" si="0"/>
        <v>3.5</v>
      </c>
      <c r="F18" s="1">
        <f t="shared" si="1"/>
        <v>15.75</v>
      </c>
      <c r="G18" s="1"/>
      <c r="H18" s="1"/>
      <c r="I18" s="1"/>
      <c r="J18" s="1"/>
      <c r="K18" s="1">
        <v>17</v>
      </c>
      <c r="L18" s="1">
        <f t="shared" si="2"/>
        <v>3.5</v>
      </c>
      <c r="M18" s="1">
        <f t="shared" si="3"/>
        <v>13.5</v>
      </c>
    </row>
    <row r="19" spans="4:13" ht="12.75">
      <c r="D19" s="1">
        <v>18</v>
      </c>
      <c r="E19" s="1">
        <f t="shared" si="0"/>
        <v>4</v>
      </c>
      <c r="F19" s="1">
        <f t="shared" si="1"/>
        <v>20</v>
      </c>
      <c r="G19" s="1"/>
      <c r="H19" s="1"/>
      <c r="I19" s="1"/>
      <c r="J19" s="1"/>
      <c r="K19" s="1">
        <v>18</v>
      </c>
      <c r="L19" s="1">
        <f t="shared" si="2"/>
        <v>4</v>
      </c>
      <c r="M19" s="1">
        <f t="shared" si="3"/>
        <v>16</v>
      </c>
    </row>
    <row r="20" spans="4:13" ht="12.75">
      <c r="D20" s="1">
        <v>19</v>
      </c>
      <c r="E20" s="1">
        <f t="shared" si="0"/>
        <v>4.5</v>
      </c>
      <c r="F20" s="1">
        <f t="shared" si="1"/>
        <v>24.75</v>
      </c>
      <c r="G20" s="1"/>
      <c r="H20" s="1"/>
      <c r="I20" s="1"/>
      <c r="J20" s="1"/>
      <c r="K20" s="1">
        <v>19</v>
      </c>
      <c r="L20" s="1">
        <f t="shared" si="2"/>
        <v>4.5</v>
      </c>
      <c r="M20" s="1">
        <f t="shared" si="3"/>
        <v>18.5</v>
      </c>
    </row>
    <row r="21" spans="4:13" ht="12.75">
      <c r="D21" s="1">
        <v>20</v>
      </c>
      <c r="E21" s="1">
        <f t="shared" si="0"/>
        <v>5</v>
      </c>
      <c r="F21" s="1">
        <f t="shared" si="1"/>
        <v>30</v>
      </c>
      <c r="G21" s="1"/>
      <c r="H21" s="1"/>
      <c r="I21" s="1"/>
      <c r="J21" s="1"/>
      <c r="K21" s="1">
        <v>20</v>
      </c>
      <c r="L21" s="1">
        <f t="shared" si="2"/>
        <v>5</v>
      </c>
      <c r="M21" s="1">
        <f t="shared" si="3"/>
        <v>21</v>
      </c>
    </row>
    <row r="24" spans="1:2" ht="13.5">
      <c r="A24" s="22" t="s">
        <v>0</v>
      </c>
      <c r="B24" s="3" t="str">
        <f>B2&amp;"x² + "&amp;B3&amp;"x + "&amp;B4</f>
        <v>1x² + 1x + 0</v>
      </c>
    </row>
    <row r="25" spans="1:2" ht="13.5">
      <c r="A25" s="22" t="s">
        <v>8</v>
      </c>
      <c r="B25" s="3" t="str">
        <f>2*B2&amp;"x + "&amp;B3</f>
        <v>2x + 1</v>
      </c>
    </row>
    <row r="26" spans="1:2" ht="13.5">
      <c r="A26" s="22" t="str">
        <f>"Raaklijn f("&amp;B9&amp;") ="</f>
        <v>Raaklijn f(2) =</v>
      </c>
      <c r="B26" s="3" t="str">
        <f>I3&amp;"x + "&amp;I6</f>
        <v>5x + -4</v>
      </c>
    </row>
    <row r="88" ht="12.75">
      <c r="AH88" t="s">
        <v>18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Stad+Esch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emmel</dc:creator>
  <cp:keywords/>
  <dc:description/>
  <cp:lastModifiedBy>Frostbite</cp:lastModifiedBy>
  <dcterms:created xsi:type="dcterms:W3CDTF">2012-12-03T12:44:07Z</dcterms:created>
  <dcterms:modified xsi:type="dcterms:W3CDTF">2012-12-03T15:57:54Z</dcterms:modified>
  <cp:category/>
  <cp:version/>
  <cp:contentType/>
  <cp:contentStatus/>
</cp:coreProperties>
</file>